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broders\Desktop\"/>
    </mc:Choice>
  </mc:AlternateContent>
  <bookViews>
    <workbookView xWindow="0" yWindow="0" windowWidth="23040" windowHeight="9408" tabRatio="500"/>
  </bookViews>
  <sheets>
    <sheet name="Bon-Cde-New" sheetId="4" r:id="rId1"/>
  </sheets>
  <definedNames>
    <definedName name="_xlnm.Print_Area" localSheetId="0">'Bon-Cde-New'!$A$1:$H$46</definedName>
  </definedNames>
  <calcPr calcId="152511"/>
</workbook>
</file>

<file path=xl/calcChain.xml><?xml version="1.0" encoding="utf-8"?>
<calcChain xmlns="http://schemas.openxmlformats.org/spreadsheetml/2006/main">
  <c r="E23" i="4" l="1"/>
  <c r="G31" i="4" l="1"/>
  <c r="G26" i="4"/>
  <c r="G24" i="4"/>
  <c r="G25" i="4"/>
  <c r="G23" i="4"/>
  <c r="G28" i="4" l="1"/>
  <c r="G29" i="4" s="1"/>
  <c r="G32" i="4" s="1"/>
</calcChain>
</file>

<file path=xl/sharedStrings.xml><?xml version="1.0" encoding="utf-8"?>
<sst xmlns="http://schemas.openxmlformats.org/spreadsheetml/2006/main" count="35" uniqueCount="33">
  <si>
    <t>Nombre de bouteilles</t>
  </si>
  <si>
    <t>Frais d'envoi par bouteille (€)</t>
  </si>
  <si>
    <t>Bouteilles</t>
  </si>
  <si>
    <t>4 et +</t>
  </si>
  <si>
    <t>Magnums</t>
  </si>
  <si>
    <t>colis individuel</t>
  </si>
  <si>
    <t>Détail des frais d'expédition pour la France métropolitaine</t>
  </si>
  <si>
    <t>www.armagnac-castandet.com</t>
  </si>
  <si>
    <t>Your order in 3 steps :</t>
  </si>
  <si>
    <r>
      <rPr>
        <b/>
        <sz val="12"/>
        <color rgb="FF663300"/>
        <rFont val="Calibri"/>
        <family val="2"/>
        <scheme val="minor"/>
      </rPr>
      <t xml:space="preserve">1. </t>
    </r>
    <r>
      <rPr>
        <sz val="10"/>
        <rFont val="Calibri"/>
        <family val="2"/>
        <scheme val="minor"/>
      </rPr>
      <t>Fill in the number of bottles you'd like to order : price is automatically calculated</t>
    </r>
  </si>
  <si>
    <r>
      <rPr>
        <b/>
        <sz val="12"/>
        <color rgb="FF663300"/>
        <rFont val="Calibri"/>
        <family val="2"/>
        <scheme val="minor"/>
      </rPr>
      <t>2.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Send us back this file to : decoutard@armagnac-castandet.com</t>
    </r>
  </si>
  <si>
    <t>IBAN FR76 1330 6009 4504 5603 8800 042 / BIC AGRIFRPP833</t>
  </si>
  <si>
    <r>
      <rPr>
        <b/>
        <sz val="12"/>
        <color rgb="FF663300"/>
        <rFont val="Calibri"/>
        <family val="2"/>
        <scheme val="minor"/>
      </rPr>
      <t>3.</t>
    </r>
    <r>
      <rPr>
        <sz val="10"/>
        <rFont val="Calibri"/>
        <family val="2"/>
        <scheme val="minor"/>
      </rPr>
      <t xml:space="preserve"> Execute your payment by bank transfer:</t>
    </r>
  </si>
  <si>
    <t>Need a delivery abroad ? Please get in touch for customized proposal : decoutard@armagnac-castandet.com</t>
  </si>
  <si>
    <t>Need some help ?</t>
  </si>
  <si>
    <t>Indivision DE COUTARD - decoutard@armagnac-castandet.com - +33 1 42 24 19 99 / +33 5 58 44 00 53</t>
  </si>
  <si>
    <t>20 rue Singer, 75016 PARIS - France / 40 Place de l'Eglise 40270 CASTANDET - France</t>
  </si>
  <si>
    <t>Armagnac from 'Château de Castandet'</t>
  </si>
  <si>
    <t>Фамилия и имя</t>
  </si>
  <si>
    <t>Адрес доставки</t>
  </si>
  <si>
    <t>Электронная почта</t>
  </si>
  <si>
    <t>Ваши координаты</t>
  </si>
  <si>
    <t>Заказ бутылок</t>
  </si>
  <si>
    <t>Бутылки (700мл) 24 года выдержки</t>
  </si>
  <si>
    <t>Бутылки миллезим 1974 (700мл)</t>
  </si>
  <si>
    <t>Магнумы (1,5л) 24 года выдержки</t>
  </si>
  <si>
    <t>Магнумы миллезим 1974 (1,5л)</t>
  </si>
  <si>
    <t>Цена за штуку (€) x</t>
  </si>
  <si>
    <t>Количество</t>
  </si>
  <si>
    <t>Стоимость</t>
  </si>
  <si>
    <t>+ Taxes</t>
  </si>
  <si>
    <r>
      <t xml:space="preserve">+ Shipping </t>
    </r>
    <r>
      <rPr>
        <b/>
        <i/>
        <sz val="8"/>
        <color rgb="FF663300"/>
        <rFont val="Calibri"/>
        <family val="2"/>
        <scheme val="minor"/>
      </rPr>
      <t>(Стоимость доставки, включая страховку, ФРАНЦИЯ (Метрополия)</t>
    </r>
  </si>
  <si>
    <t>Стоимость  (taxes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</si>
</sst>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_ \ [$€-1]_ ;_ * \-#,##0.0\ \ [$€-1]_ ;_ * &quot;-&quot;??_ \ [$€-1]_ ;_ @_ "/>
    <numFmt numFmtId="165" formatCode="_ * #,##0_ \ [$€-1]_ ;_ * \-#,##0\ \ [$€-1]_ ;_ * &quot;-&quot;??_ \ [$€-1]_ ;_ @_ "/>
  </numFmts>
  <fonts count="23" x14ac:knownFonts="1">
    <font>
      <sz val="10"/>
      <name val="Verdana"/>
    </font>
    <font>
      <sz val="11"/>
      <color rgb="FFFF0000"/>
      <name val="Calibri"/>
      <family val="2"/>
      <scheme val="minor"/>
    </font>
    <font>
      <b/>
      <sz val="10"/>
      <color rgb="FF66330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6633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6633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663300"/>
      <name val="Calibri"/>
      <family val="2"/>
      <scheme val="minor"/>
    </font>
    <font>
      <sz val="12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rgb="FF66330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4"/>
      <color rgb="FF663300"/>
      <name val="Calibri"/>
      <family val="2"/>
      <scheme val="minor"/>
    </font>
    <font>
      <b/>
      <sz val="8"/>
      <color rgb="FF6633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AB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2" borderId="14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65" fontId="5" fillId="2" borderId="8" xfId="0" applyNumberFormat="1" applyFont="1" applyFill="1" applyBorder="1" applyAlignment="1" applyProtection="1">
      <alignment vertical="center"/>
    </xf>
    <xf numFmtId="165" fontId="5" fillId="2" borderId="9" xfId="0" applyNumberFormat="1" applyFont="1" applyFill="1" applyBorder="1" applyAlignment="1" applyProtection="1">
      <alignment vertical="center"/>
    </xf>
    <xf numFmtId="0" fontId="3" fillId="2" borderId="0" xfId="0" applyFont="1" applyFill="1" applyProtection="1"/>
    <xf numFmtId="0" fontId="3" fillId="3" borderId="0" xfId="0" applyFont="1" applyFill="1" applyProtection="1"/>
    <xf numFmtId="0" fontId="8" fillId="2" borderId="0" xfId="0" applyFont="1" applyFill="1" applyBorder="1" applyProtection="1"/>
    <xf numFmtId="0" fontId="3" fillId="4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165" fontId="5" fillId="2" borderId="0" xfId="0" applyNumberFormat="1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8" fillId="2" borderId="0" xfId="0" applyFont="1" applyFill="1" applyProtection="1"/>
    <xf numFmtId="0" fontId="9" fillId="2" borderId="0" xfId="0" quotePrefix="1" applyFont="1" applyFill="1" applyBorder="1" applyProtection="1"/>
    <xf numFmtId="9" fontId="8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0" fontId="8" fillId="3" borderId="0" xfId="0" applyFont="1" applyFill="1" applyProtection="1"/>
    <xf numFmtId="0" fontId="2" fillId="2" borderId="5" xfId="0" applyFont="1" applyFill="1" applyBorder="1" applyProtection="1"/>
    <xf numFmtId="165" fontId="3" fillId="2" borderId="5" xfId="0" applyNumberFormat="1" applyFont="1" applyFill="1" applyBorder="1" applyProtection="1"/>
    <xf numFmtId="0" fontId="10" fillId="2" borderId="0" xfId="0" applyFont="1" applyFill="1" applyProtection="1"/>
    <xf numFmtId="0" fontId="10" fillId="2" borderId="0" xfId="0" applyFont="1" applyFill="1" applyBorder="1" applyProtection="1"/>
    <xf numFmtId="0" fontId="11" fillId="4" borderId="15" xfId="0" applyFont="1" applyFill="1" applyBorder="1" applyProtection="1"/>
    <xf numFmtId="165" fontId="11" fillId="4" borderId="15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Protection="1"/>
    <xf numFmtId="0" fontId="12" fillId="2" borderId="0" xfId="0" applyFont="1" applyFill="1" applyBorder="1" applyProtection="1"/>
    <xf numFmtId="0" fontId="3" fillId="3" borderId="0" xfId="0" applyFont="1" applyFill="1" applyBorder="1" applyProtection="1"/>
    <xf numFmtId="0" fontId="12" fillId="3" borderId="0" xfId="0" applyFont="1" applyFill="1" applyBorder="1" applyProtection="1"/>
    <xf numFmtId="0" fontId="13" fillId="3" borderId="0" xfId="0" applyFont="1" applyFill="1" applyProtection="1"/>
    <xf numFmtId="0" fontId="13" fillId="3" borderId="0" xfId="0" applyFont="1" applyFill="1" applyBorder="1" applyProtection="1"/>
    <xf numFmtId="0" fontId="14" fillId="3" borderId="0" xfId="0" applyFont="1" applyFill="1" applyBorder="1" applyProtection="1"/>
    <xf numFmtId="0" fontId="15" fillId="3" borderId="6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left"/>
    </xf>
    <xf numFmtId="0" fontId="17" fillId="3" borderId="2" xfId="0" applyFont="1" applyFill="1" applyBorder="1" applyAlignment="1" applyProtection="1">
      <alignment horizontal="center"/>
    </xf>
    <xf numFmtId="165" fontId="17" fillId="3" borderId="2" xfId="0" applyNumberFormat="1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165" fontId="17" fillId="3" borderId="0" xfId="0" applyNumberFormat="1" applyFont="1" applyFill="1" applyBorder="1" applyAlignment="1" applyProtection="1">
      <alignment horizontal="center"/>
    </xf>
    <xf numFmtId="0" fontId="17" fillId="3" borderId="4" xfId="0" applyFont="1" applyFill="1" applyBorder="1" applyAlignment="1" applyProtection="1">
      <alignment horizontal="center"/>
    </xf>
    <xf numFmtId="164" fontId="17" fillId="3" borderId="4" xfId="0" applyNumberFormat="1" applyFont="1" applyFill="1" applyBorder="1" applyAlignment="1" applyProtection="1">
      <alignment horizontal="center"/>
    </xf>
    <xf numFmtId="0" fontId="17" fillId="3" borderId="11" xfId="0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center"/>
    </xf>
    <xf numFmtId="165" fontId="17" fillId="3" borderId="6" xfId="0" applyNumberFormat="1" applyFont="1" applyFill="1" applyBorder="1" applyAlignment="1" applyProtection="1">
      <alignment horizontal="center"/>
    </xf>
    <xf numFmtId="165" fontId="1" fillId="3" borderId="2" xfId="0" applyNumberFormat="1" applyFont="1" applyFill="1" applyBorder="1" applyAlignment="1" applyProtection="1">
      <alignment horizontal="center"/>
    </xf>
    <xf numFmtId="165" fontId="1" fillId="3" borderId="0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5" fontId="1" fillId="3" borderId="6" xfId="0" applyNumberFormat="1" applyFont="1" applyFill="1" applyBorder="1" applyAlignment="1" applyProtection="1">
      <alignment horizontal="center"/>
    </xf>
    <xf numFmtId="0" fontId="18" fillId="2" borderId="0" xfId="0" applyFont="1" applyFill="1" applyProtection="1"/>
    <xf numFmtId="0" fontId="18" fillId="2" borderId="0" xfId="0" applyFont="1" applyFill="1" applyBorder="1" applyProtection="1"/>
    <xf numFmtId="0" fontId="18" fillId="3" borderId="0" xfId="0" applyFont="1" applyFill="1" applyProtection="1"/>
    <xf numFmtId="0" fontId="10" fillId="4" borderId="0" xfId="0" applyFont="1" applyFill="1" applyBorder="1" applyProtection="1"/>
    <xf numFmtId="0" fontId="10" fillId="2" borderId="0" xfId="0" quotePrefix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22" fillId="2" borderId="0" xfId="0" applyFont="1" applyFill="1" applyProtection="1"/>
    <xf numFmtId="0" fontId="22" fillId="2" borderId="0" xfId="0" applyFont="1" applyFill="1" applyBorder="1" applyProtection="1"/>
    <xf numFmtId="0" fontId="11" fillId="4" borderId="11" xfId="0" applyFont="1" applyFill="1" applyBorder="1" applyProtection="1"/>
    <xf numFmtId="0" fontId="11" fillId="2" borderId="6" xfId="0" applyFont="1" applyFill="1" applyBorder="1" applyProtection="1"/>
    <xf numFmtId="0" fontId="11" fillId="2" borderId="7" xfId="0" applyFont="1" applyFill="1" applyBorder="1" applyProtection="1"/>
    <xf numFmtId="0" fontId="22" fillId="3" borderId="0" xfId="0" applyFont="1" applyFill="1" applyProtection="1"/>
    <xf numFmtId="0" fontId="20" fillId="2" borderId="6" xfId="0" quotePrefix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11" fillId="4" borderId="6" xfId="0" applyFont="1" applyFill="1" applyBorder="1" applyProtection="1"/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Protection="1"/>
    <xf numFmtId="0" fontId="2" fillId="4" borderId="0" xfId="0" applyFont="1" applyFill="1" applyBorder="1" applyProtection="1"/>
    <xf numFmtId="0" fontId="8" fillId="4" borderId="0" xfId="0" applyFont="1" applyFill="1" applyBorder="1" applyProtection="1"/>
    <xf numFmtId="0" fontId="6" fillId="4" borderId="0" xfId="0" applyFont="1" applyFill="1" applyBorder="1" applyAlignment="1" applyProtection="1">
      <alignment horizontal="left"/>
    </xf>
    <xf numFmtId="164" fontId="5" fillId="2" borderId="10" xfId="0" applyNumberFormat="1" applyFont="1" applyFill="1" applyBorder="1" applyAlignment="1" applyProtection="1">
      <alignment vertical="center"/>
    </xf>
    <xf numFmtId="165" fontId="5" fillId="2" borderId="2" xfId="0" applyNumberFormat="1" applyFont="1" applyFill="1" applyBorder="1" applyAlignment="1" applyProtection="1">
      <alignment vertical="center"/>
    </xf>
    <xf numFmtId="165" fontId="5" fillId="2" borderId="5" xfId="0" applyNumberFormat="1" applyFont="1" applyFill="1" applyBorder="1" applyAlignment="1" applyProtection="1">
      <alignment vertical="center"/>
    </xf>
    <xf numFmtId="165" fontId="5" fillId="2" borderId="4" xfId="0" applyNumberFormat="1" applyFont="1" applyFill="1" applyBorder="1" applyAlignment="1" applyProtection="1">
      <alignment vertical="center"/>
    </xf>
    <xf numFmtId="0" fontId="3" fillId="2" borderId="0" xfId="0" quotePrefix="1" applyFont="1" applyFill="1" applyBorder="1" applyProtection="1"/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left"/>
    </xf>
    <xf numFmtId="0" fontId="15" fillId="3" borderId="6" xfId="0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3300"/>
      <color rgb="FFFFD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2</xdr:row>
      <xdr:rowOff>10160</xdr:rowOff>
    </xdr:from>
    <xdr:to>
      <xdr:col>3</xdr:col>
      <xdr:colOff>563880</xdr:colOff>
      <xdr:row>12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77800"/>
          <a:ext cx="3093720" cy="206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magnac-castandet.com/" TargetMode="External"/><Relationship Id="rId1" Type="http://schemas.openxmlformats.org/officeDocument/2006/relationships/hyperlink" Target="http://www.armagnac-castande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zoomScaleNormal="100" workbookViewId="0">
      <selection activeCell="E6" sqref="E6"/>
    </sheetView>
  </sheetViews>
  <sheetFormatPr baseColWidth="10" defaultColWidth="10.7265625" defaultRowHeight="13.8" x14ac:dyDescent="0.3"/>
  <cols>
    <col min="1" max="2" width="0.7265625" style="32" customWidth="1"/>
    <col min="3" max="3" width="30.453125" style="32" customWidth="1"/>
    <col min="4" max="4" width="9.26953125" style="32" customWidth="1"/>
    <col min="5" max="5" width="22.453125" style="32" customWidth="1"/>
    <col min="6" max="6" width="16" style="32" customWidth="1"/>
    <col min="7" max="7" width="13.6328125" style="32" customWidth="1"/>
    <col min="8" max="8" width="6.6328125" style="32" customWidth="1"/>
    <col min="9" max="16384" width="10.7265625" style="32"/>
  </cols>
  <sheetData>
    <row r="1" spans="1:8" s="10" customFormat="1" ht="7.05" customHeight="1" x14ac:dyDescent="0.3">
      <c r="A1" s="9"/>
      <c r="B1" s="9"/>
      <c r="C1" s="9"/>
      <c r="D1" s="9"/>
      <c r="E1" s="9"/>
      <c r="F1" s="9"/>
      <c r="G1" s="9"/>
      <c r="H1" s="9"/>
    </row>
    <row r="2" spans="1:8" s="10" customFormat="1" ht="7.05" customHeight="1" x14ac:dyDescent="0.3">
      <c r="A2" s="9"/>
      <c r="B2" s="2"/>
      <c r="C2" s="2"/>
      <c r="D2" s="2"/>
      <c r="E2" s="2"/>
      <c r="F2" s="2"/>
      <c r="G2" s="2"/>
      <c r="H2" s="2"/>
    </row>
    <row r="3" spans="1:8" s="10" customFormat="1" ht="21.6" customHeight="1" x14ac:dyDescent="0.45">
      <c r="A3" s="9"/>
      <c r="B3" s="2"/>
      <c r="C3" s="12"/>
      <c r="D3" s="12"/>
      <c r="E3" s="79" t="s">
        <v>17</v>
      </c>
      <c r="F3" s="12"/>
      <c r="G3" s="12"/>
      <c r="H3" s="2"/>
    </row>
    <row r="4" spans="1:8" s="10" customFormat="1" ht="21.6" customHeight="1" x14ac:dyDescent="0.45">
      <c r="A4" s="9"/>
      <c r="B4" s="2"/>
      <c r="C4" s="12"/>
      <c r="D4" s="12"/>
      <c r="E4" s="75"/>
      <c r="F4" s="12"/>
      <c r="G4" s="76"/>
      <c r="H4" s="2"/>
    </row>
    <row r="5" spans="1:8" s="10" customFormat="1" ht="15" customHeight="1" x14ac:dyDescent="0.45">
      <c r="A5" s="9"/>
      <c r="B5" s="2"/>
      <c r="C5" s="12"/>
      <c r="D5" s="12"/>
      <c r="E5" s="75"/>
      <c r="F5" s="12"/>
      <c r="G5" s="76"/>
      <c r="H5" s="2"/>
    </row>
    <row r="6" spans="1:8" s="10" customFormat="1" ht="15" customHeight="1" x14ac:dyDescent="0.3">
      <c r="A6" s="9"/>
      <c r="B6" s="2"/>
      <c r="C6" s="12"/>
      <c r="D6" s="12"/>
      <c r="E6" s="77" t="s">
        <v>8</v>
      </c>
      <c r="F6" s="12"/>
      <c r="G6" s="76"/>
      <c r="H6" s="2"/>
    </row>
    <row r="7" spans="1:8" s="10" customFormat="1" ht="14.4" customHeight="1" x14ac:dyDescent="0.3">
      <c r="A7" s="9"/>
      <c r="B7" s="2"/>
      <c r="C7" s="76"/>
      <c r="D7" s="76"/>
      <c r="E7" s="76" t="s">
        <v>9</v>
      </c>
      <c r="F7" s="12"/>
      <c r="G7" s="76"/>
      <c r="H7" s="2"/>
    </row>
    <row r="8" spans="1:8" s="10" customFormat="1" ht="14.4" customHeight="1" x14ac:dyDescent="0.3">
      <c r="A8" s="9"/>
      <c r="B8" s="2"/>
      <c r="C8" s="12"/>
      <c r="D8" s="12"/>
      <c r="E8" s="76" t="s">
        <v>10</v>
      </c>
      <c r="F8" s="12"/>
      <c r="G8" s="76"/>
      <c r="H8" s="2"/>
    </row>
    <row r="9" spans="1:8" s="10" customFormat="1" ht="14.4" customHeight="1" x14ac:dyDescent="0.3">
      <c r="A9" s="9"/>
      <c r="B9" s="2"/>
      <c r="C9" s="12"/>
      <c r="D9" s="12"/>
      <c r="E9" s="12" t="s">
        <v>12</v>
      </c>
      <c r="F9" s="12"/>
      <c r="G9" s="76"/>
      <c r="H9" s="2"/>
    </row>
    <row r="10" spans="1:8" s="10" customFormat="1" ht="14.4" customHeight="1" x14ac:dyDescent="0.3">
      <c r="A10" s="9"/>
      <c r="B10" s="2"/>
      <c r="C10" s="12"/>
      <c r="D10" s="12"/>
      <c r="E10" s="84" t="s">
        <v>11</v>
      </c>
      <c r="F10" s="12"/>
      <c r="G10" s="78"/>
      <c r="H10" s="11"/>
    </row>
    <row r="11" spans="1:8" s="10" customFormat="1" ht="14.4" customHeight="1" x14ac:dyDescent="0.3">
      <c r="A11" s="9"/>
      <c r="B11" s="2"/>
      <c r="C11" s="12"/>
      <c r="D11" s="12"/>
      <c r="E11" s="2"/>
      <c r="F11" s="12"/>
      <c r="G11" s="78"/>
      <c r="H11" s="11"/>
    </row>
    <row r="12" spans="1:8" s="10" customFormat="1" ht="14.4" customHeight="1" x14ac:dyDescent="0.3">
      <c r="A12" s="9"/>
      <c r="B12" s="2"/>
      <c r="C12" s="11"/>
      <c r="D12" s="11"/>
      <c r="E12" s="2"/>
      <c r="F12" s="11"/>
      <c r="G12" s="11"/>
      <c r="H12" s="11"/>
    </row>
    <row r="13" spans="1:8" s="10" customFormat="1" ht="14.4" customHeight="1" x14ac:dyDescent="0.3">
      <c r="A13" s="9"/>
      <c r="B13" s="2"/>
      <c r="C13" s="2"/>
      <c r="D13" s="2"/>
      <c r="E13" s="2"/>
      <c r="F13" s="2"/>
      <c r="G13" s="2"/>
      <c r="H13" s="2"/>
    </row>
    <row r="14" spans="1:8" s="10" customFormat="1" ht="14.4" customHeight="1" x14ac:dyDescent="0.3">
      <c r="A14" s="9"/>
      <c r="B14" s="2"/>
      <c r="C14" s="2"/>
      <c r="D14" s="2"/>
      <c r="E14" s="2"/>
      <c r="F14" s="2"/>
      <c r="G14" s="2"/>
      <c r="H14" s="2"/>
    </row>
    <row r="15" spans="1:8" s="10" customFormat="1" ht="14.4" customHeight="1" x14ac:dyDescent="0.3">
      <c r="A15" s="9"/>
      <c r="B15" s="2"/>
      <c r="C15" s="2"/>
      <c r="D15" s="2"/>
      <c r="E15" s="2"/>
      <c r="F15" s="2"/>
      <c r="G15" s="2"/>
      <c r="H15" s="2"/>
    </row>
    <row r="16" spans="1:8" s="10" customFormat="1" ht="14.4" customHeight="1" x14ac:dyDescent="0.3">
      <c r="A16" s="9"/>
      <c r="B16" s="2"/>
      <c r="C16" s="1" t="s">
        <v>21</v>
      </c>
      <c r="D16" s="1"/>
      <c r="E16" s="2"/>
      <c r="F16" s="2"/>
      <c r="G16" s="2"/>
      <c r="H16" s="2"/>
    </row>
    <row r="17" spans="1:8" s="10" customFormat="1" ht="27" customHeight="1" x14ac:dyDescent="0.3">
      <c r="A17" s="9"/>
      <c r="B17" s="2"/>
      <c r="C17" s="67" t="s">
        <v>18</v>
      </c>
      <c r="D17" s="67"/>
      <c r="E17" s="3"/>
      <c r="F17" s="3"/>
      <c r="G17" s="4"/>
      <c r="H17" s="12"/>
    </row>
    <row r="18" spans="1:8" s="10" customFormat="1" ht="27" customHeight="1" x14ac:dyDescent="0.3">
      <c r="A18" s="9"/>
      <c r="B18" s="2"/>
      <c r="C18" s="67" t="s">
        <v>19</v>
      </c>
      <c r="D18" s="67"/>
      <c r="E18" s="3"/>
      <c r="F18" s="3"/>
      <c r="G18" s="4"/>
      <c r="H18" s="12"/>
    </row>
    <row r="19" spans="1:8" s="10" customFormat="1" ht="27" customHeight="1" x14ac:dyDescent="0.3">
      <c r="A19" s="9"/>
      <c r="B19" s="2"/>
      <c r="C19" s="67" t="s">
        <v>20</v>
      </c>
      <c r="D19" s="67"/>
      <c r="E19" s="3"/>
      <c r="F19" s="3"/>
      <c r="G19" s="4"/>
      <c r="H19" s="12"/>
    </row>
    <row r="20" spans="1:8" s="10" customFormat="1" ht="13.2" customHeight="1" x14ac:dyDescent="0.3">
      <c r="A20" s="9"/>
      <c r="B20" s="2"/>
      <c r="C20" s="59"/>
      <c r="D20" s="59"/>
      <c r="E20" s="2"/>
      <c r="F20" s="2"/>
      <c r="G20" s="2"/>
      <c r="H20" s="12"/>
    </row>
    <row r="21" spans="1:8" s="10" customFormat="1" ht="16.05" customHeight="1" x14ac:dyDescent="0.3">
      <c r="A21" s="9"/>
      <c r="B21" s="2"/>
      <c r="C21" s="5"/>
      <c r="D21" s="5"/>
      <c r="E21" s="6"/>
      <c r="F21" s="6"/>
      <c r="G21" s="6"/>
      <c r="H21" s="6"/>
    </row>
    <row r="22" spans="1:8" s="10" customFormat="1" ht="14.4" customHeight="1" thickBot="1" x14ac:dyDescent="0.35">
      <c r="A22" s="9"/>
      <c r="B22" s="2"/>
      <c r="C22" s="1" t="s">
        <v>22</v>
      </c>
      <c r="D22" s="1"/>
      <c r="E22" s="58" t="s">
        <v>27</v>
      </c>
      <c r="F22" s="58" t="s">
        <v>28</v>
      </c>
      <c r="G22" s="58" t="s">
        <v>29</v>
      </c>
      <c r="H22" s="2"/>
    </row>
    <row r="23" spans="1:8" s="16" customFormat="1" ht="23.4" customHeight="1" x14ac:dyDescent="0.2">
      <c r="A23" s="13"/>
      <c r="B23" s="14"/>
      <c r="C23" s="85" t="s">
        <v>23</v>
      </c>
      <c r="D23" s="68"/>
      <c r="E23" s="81">
        <f>48/1.2</f>
        <v>40</v>
      </c>
      <c r="F23" s="55"/>
      <c r="G23" s="7">
        <f>F23*E23</f>
        <v>0</v>
      </c>
      <c r="H23" s="15"/>
    </row>
    <row r="24" spans="1:8" s="16" customFormat="1" ht="23.4" customHeight="1" x14ac:dyDescent="0.2">
      <c r="A24" s="13"/>
      <c r="B24" s="14"/>
      <c r="C24" s="86" t="s">
        <v>24</v>
      </c>
      <c r="D24" s="69"/>
      <c r="E24" s="82">
        <v>52</v>
      </c>
      <c r="F24" s="56"/>
      <c r="G24" s="8">
        <f>F24*E24</f>
        <v>0</v>
      </c>
      <c r="H24" s="15"/>
    </row>
    <row r="25" spans="1:8" s="16" customFormat="1" ht="23.4" customHeight="1" x14ac:dyDescent="0.2">
      <c r="A25" s="13"/>
      <c r="B25" s="14"/>
      <c r="C25" s="86" t="s">
        <v>25</v>
      </c>
      <c r="D25" s="67"/>
      <c r="E25" s="82">
        <v>86</v>
      </c>
      <c r="F25" s="56"/>
      <c r="G25" s="8">
        <f>F25*E25</f>
        <v>0</v>
      </c>
      <c r="H25" s="15"/>
    </row>
    <row r="26" spans="1:8" s="16" customFormat="1" ht="23.4" customHeight="1" thickBot="1" x14ac:dyDescent="0.25">
      <c r="A26" s="13"/>
      <c r="B26" s="14"/>
      <c r="C26" s="87" t="s">
        <v>26</v>
      </c>
      <c r="D26" s="70"/>
      <c r="E26" s="83">
        <v>111</v>
      </c>
      <c r="F26" s="57"/>
      <c r="G26" s="80">
        <f>F26*E26</f>
        <v>0</v>
      </c>
      <c r="H26" s="15"/>
    </row>
    <row r="27" spans="1:8" s="10" customFormat="1" ht="14.4" customHeight="1" x14ac:dyDescent="0.3">
      <c r="A27" s="9"/>
      <c r="B27" s="2"/>
      <c r="C27" s="1"/>
      <c r="D27" s="1"/>
      <c r="E27" s="2"/>
      <c r="F27" s="2"/>
      <c r="G27" s="2"/>
      <c r="H27" s="2"/>
    </row>
    <row r="28" spans="1:8" s="21" customFormat="1" ht="14.4" customHeight="1" x14ac:dyDescent="0.3">
      <c r="A28" s="17"/>
      <c r="B28" s="11"/>
      <c r="C28" s="18" t="s">
        <v>30</v>
      </c>
      <c r="D28" s="18"/>
      <c r="E28" s="19">
        <v>0.2</v>
      </c>
      <c r="F28" s="11"/>
      <c r="G28" s="20">
        <f>SUM(G23:G26)*E28</f>
        <v>0</v>
      </c>
      <c r="H28" s="11"/>
    </row>
    <row r="29" spans="1:8" s="10" customFormat="1" ht="14.4" customHeight="1" x14ac:dyDescent="0.3">
      <c r="A29" s="9"/>
      <c r="B29" s="2"/>
      <c r="C29" s="22" t="s">
        <v>32</v>
      </c>
      <c r="D29" s="22"/>
      <c r="E29" s="3"/>
      <c r="F29" s="3"/>
      <c r="G29" s="23">
        <f>SUM(G23:G26)+G28</f>
        <v>0</v>
      </c>
      <c r="H29" s="2"/>
    </row>
    <row r="30" spans="1:8" s="10" customFormat="1" ht="14.4" customHeight="1" x14ac:dyDescent="0.3">
      <c r="A30" s="9"/>
      <c r="B30" s="2"/>
      <c r="C30" s="1"/>
      <c r="D30" s="1"/>
      <c r="E30" s="2"/>
      <c r="F30" s="2"/>
      <c r="G30" s="2"/>
      <c r="H30" s="2"/>
    </row>
    <row r="31" spans="1:8" s="21" customFormat="1" ht="14.4" customHeight="1" x14ac:dyDescent="0.3">
      <c r="A31" s="17"/>
      <c r="B31" s="11"/>
      <c r="C31" s="18" t="s">
        <v>31</v>
      </c>
      <c r="D31" s="18"/>
      <c r="E31" s="11"/>
      <c r="F31" s="11"/>
      <c r="G31" s="20">
        <f>(F23+F24)*IF(F23+F24=0,0,IF(F23+F24=$F$58,$G$58,IF(F23+F24=$F$59,$G$59,IF(F23+F24=$F$60,$G$60,$G$61))))+G62*(F25+F26)</f>
        <v>0</v>
      </c>
      <c r="H31" s="11"/>
    </row>
    <row r="32" spans="1:8" s="28" customFormat="1" ht="14.4" customHeight="1" thickBot="1" x14ac:dyDescent="0.35">
      <c r="A32" s="24"/>
      <c r="B32" s="25"/>
      <c r="C32" s="26" t="s">
        <v>29</v>
      </c>
      <c r="D32" s="26"/>
      <c r="E32" s="26"/>
      <c r="F32" s="26"/>
      <c r="G32" s="27">
        <f>SUM(G29+G31)</f>
        <v>0</v>
      </c>
      <c r="H32" s="25"/>
    </row>
    <row r="33" spans="1:8" s="10" customFormat="1" ht="16.05" customHeight="1" x14ac:dyDescent="0.3">
      <c r="A33" s="9"/>
      <c r="B33" s="2"/>
      <c r="C33" s="5"/>
      <c r="D33" s="5"/>
      <c r="E33" s="6"/>
      <c r="F33" s="6"/>
      <c r="G33" s="6"/>
      <c r="H33" s="6"/>
    </row>
    <row r="34" spans="1:8" s="10" customFormat="1" ht="16.05" customHeight="1" x14ac:dyDescent="0.3">
      <c r="A34" s="9"/>
      <c r="B34" s="2"/>
      <c r="C34" s="5"/>
      <c r="D34" s="5"/>
      <c r="E34" s="6"/>
      <c r="F34" s="6"/>
      <c r="G34" s="6"/>
      <c r="H34" s="6"/>
    </row>
    <row r="35" spans="1:8" s="10" customFormat="1" ht="16.05" customHeight="1" x14ac:dyDescent="0.3">
      <c r="A35" s="9"/>
      <c r="B35" s="2"/>
      <c r="C35" s="5"/>
      <c r="D35" s="5"/>
      <c r="E35" s="6"/>
      <c r="F35" s="6"/>
      <c r="G35" s="6"/>
      <c r="H35" s="6"/>
    </row>
    <row r="36" spans="1:8" s="10" customFormat="1" ht="16.05" customHeight="1" x14ac:dyDescent="0.3">
      <c r="A36" s="9"/>
      <c r="B36" s="2"/>
      <c r="C36" s="5"/>
      <c r="D36" s="5"/>
      <c r="E36" s="6"/>
      <c r="F36" s="6"/>
      <c r="G36" s="6"/>
      <c r="H36" s="6"/>
    </row>
    <row r="37" spans="1:8" s="10" customFormat="1" ht="16.05" customHeight="1" thickBot="1" x14ac:dyDescent="0.35">
      <c r="A37" s="9"/>
      <c r="B37" s="2"/>
      <c r="C37" s="5"/>
      <c r="D37" s="5"/>
      <c r="E37" s="6"/>
      <c r="F37" s="6"/>
      <c r="G37" s="6"/>
      <c r="H37" s="6"/>
    </row>
    <row r="38" spans="1:8" s="65" customFormat="1" ht="16.2" thickBot="1" x14ac:dyDescent="0.35">
      <c r="A38" s="60"/>
      <c r="B38" s="61"/>
      <c r="C38" s="62"/>
      <c r="D38" s="71"/>
      <c r="E38" s="66" t="s">
        <v>13</v>
      </c>
      <c r="F38" s="63"/>
      <c r="G38" s="64"/>
      <c r="H38" s="61"/>
    </row>
    <row r="39" spans="1:8" s="52" customFormat="1" ht="15.6" x14ac:dyDescent="0.3">
      <c r="A39" s="50"/>
      <c r="B39" s="51"/>
      <c r="C39" s="53"/>
      <c r="D39" s="53"/>
      <c r="E39" s="54"/>
      <c r="F39" s="25"/>
      <c r="G39" s="25"/>
      <c r="H39" s="51"/>
    </row>
    <row r="40" spans="1:8" s="52" customFormat="1" ht="15.6" x14ac:dyDescent="0.3">
      <c r="A40" s="50"/>
      <c r="B40" s="51"/>
      <c r="C40" s="53"/>
      <c r="D40" s="53"/>
      <c r="E40" s="54"/>
      <c r="F40" s="25"/>
      <c r="G40" s="25"/>
      <c r="H40" s="51"/>
    </row>
    <row r="41" spans="1:8" s="52" customFormat="1" ht="15.6" x14ac:dyDescent="0.3">
      <c r="A41" s="50"/>
      <c r="B41" s="51"/>
      <c r="C41" s="53"/>
      <c r="D41" s="53"/>
      <c r="E41" s="54"/>
      <c r="F41" s="25"/>
      <c r="G41" s="25"/>
      <c r="H41" s="51"/>
    </row>
    <row r="42" spans="1:8" s="52" customFormat="1" ht="18" x14ac:dyDescent="0.35">
      <c r="A42" s="50"/>
      <c r="B42" s="51"/>
      <c r="C42" s="96" t="s">
        <v>14</v>
      </c>
      <c r="D42" s="96"/>
      <c r="E42" s="96"/>
      <c r="F42" s="96"/>
      <c r="G42" s="96"/>
      <c r="H42" s="51"/>
    </row>
    <row r="43" spans="1:8" s="52" customFormat="1" ht="15.6" customHeight="1" x14ac:dyDescent="0.3">
      <c r="A43" s="50"/>
      <c r="B43" s="51"/>
      <c r="C43" s="97" t="s">
        <v>15</v>
      </c>
      <c r="D43" s="97"/>
      <c r="E43" s="97"/>
      <c r="F43" s="97"/>
      <c r="G43" s="97"/>
      <c r="H43" s="51"/>
    </row>
    <row r="44" spans="1:8" s="52" customFormat="1" ht="15.6" customHeight="1" x14ac:dyDescent="0.3">
      <c r="A44" s="50"/>
      <c r="B44" s="51"/>
      <c r="C44" s="98" t="s">
        <v>16</v>
      </c>
      <c r="D44" s="98"/>
      <c r="E44" s="98"/>
      <c r="F44" s="98"/>
      <c r="G44" s="98"/>
      <c r="H44" s="51"/>
    </row>
    <row r="45" spans="1:8" s="52" customFormat="1" x14ac:dyDescent="0.3">
      <c r="A45" s="50"/>
      <c r="B45" s="51"/>
      <c r="C45" s="98" t="s">
        <v>7</v>
      </c>
      <c r="D45" s="98"/>
      <c r="E45" s="98" t="s">
        <v>7</v>
      </c>
      <c r="F45" s="98"/>
      <c r="G45" s="98"/>
      <c r="H45" s="51"/>
    </row>
    <row r="46" spans="1:8" s="10" customFormat="1" ht="15.6" x14ac:dyDescent="0.3">
      <c r="A46" s="9"/>
      <c r="B46" s="2"/>
      <c r="C46" s="11"/>
      <c r="D46" s="11"/>
      <c r="E46" s="29"/>
      <c r="F46" s="29"/>
      <c r="G46" s="29"/>
      <c r="H46" s="29"/>
    </row>
    <row r="47" spans="1:8" s="10" customFormat="1" ht="15.6" x14ac:dyDescent="0.3">
      <c r="B47" s="30"/>
      <c r="C47" s="31"/>
      <c r="D47" s="31"/>
      <c r="E47" s="31"/>
      <c r="F47" s="31"/>
      <c r="G47" s="31"/>
      <c r="H47" s="31"/>
    </row>
    <row r="48" spans="1:8" s="10" customFormat="1" ht="15.6" x14ac:dyDescent="0.3">
      <c r="B48" s="30"/>
      <c r="C48" s="31"/>
      <c r="D48" s="31"/>
      <c r="E48" s="31"/>
      <c r="F48" s="31"/>
      <c r="G48" s="31"/>
      <c r="H48" s="31"/>
    </row>
    <row r="49" spans="2:8" s="10" customFormat="1" ht="15.6" x14ac:dyDescent="0.3">
      <c r="B49" s="30"/>
      <c r="C49" s="31"/>
      <c r="D49" s="31"/>
      <c r="E49" s="31"/>
      <c r="F49" s="31"/>
      <c r="G49" s="31"/>
      <c r="H49" s="31"/>
    </row>
    <row r="50" spans="2:8" s="10" customFormat="1" ht="15.6" x14ac:dyDescent="0.3">
      <c r="B50" s="30"/>
      <c r="C50" s="31"/>
      <c r="D50" s="31"/>
      <c r="E50" s="31"/>
      <c r="F50" s="31"/>
      <c r="G50" s="31"/>
      <c r="H50" s="31"/>
    </row>
    <row r="51" spans="2:8" s="10" customFormat="1" ht="15.6" x14ac:dyDescent="0.3">
      <c r="B51" s="30"/>
      <c r="C51" s="31"/>
      <c r="D51" s="31"/>
      <c r="E51" s="31"/>
      <c r="F51" s="31"/>
      <c r="G51" s="31"/>
      <c r="H51" s="31"/>
    </row>
    <row r="52" spans="2:8" s="10" customFormat="1" ht="15.6" x14ac:dyDescent="0.3">
      <c r="B52" s="30"/>
      <c r="C52" s="31"/>
      <c r="D52" s="31"/>
      <c r="E52" s="31"/>
      <c r="F52" s="31"/>
      <c r="G52" s="31"/>
      <c r="H52" s="31"/>
    </row>
    <row r="53" spans="2:8" s="10" customFormat="1" ht="15.6" x14ac:dyDescent="0.3">
      <c r="B53" s="30"/>
      <c r="C53" s="31"/>
      <c r="D53" s="31"/>
      <c r="E53" s="31"/>
      <c r="F53" s="31"/>
      <c r="G53" s="31"/>
      <c r="H53" s="31"/>
    </row>
    <row r="54" spans="2:8" s="10" customFormat="1" ht="15.6" x14ac:dyDescent="0.3">
      <c r="B54" s="30"/>
      <c r="C54" s="31"/>
      <c r="D54" s="31"/>
      <c r="E54" s="31"/>
      <c r="F54" s="31"/>
      <c r="G54" s="31"/>
      <c r="H54" s="31"/>
    </row>
    <row r="55" spans="2:8" ht="15.6" x14ac:dyDescent="0.3">
      <c r="B55" s="33"/>
      <c r="C55" s="34"/>
      <c r="D55" s="34"/>
      <c r="E55" s="34"/>
      <c r="F55" s="34"/>
      <c r="G55" s="34"/>
      <c r="H55" s="34"/>
    </row>
    <row r="56" spans="2:8" ht="16.2" thickBot="1" x14ac:dyDescent="0.35">
      <c r="B56" s="33"/>
      <c r="C56" s="34"/>
      <c r="D56" s="34"/>
      <c r="E56" s="34"/>
      <c r="F56" s="34"/>
      <c r="G56" s="34"/>
      <c r="H56" s="34"/>
    </row>
    <row r="57" spans="2:8" ht="14.4" thickBot="1" x14ac:dyDescent="0.35">
      <c r="B57" s="33"/>
      <c r="C57" s="88" t="s">
        <v>6</v>
      </c>
      <c r="D57" s="89"/>
      <c r="E57" s="89"/>
      <c r="F57" s="35" t="s">
        <v>0</v>
      </c>
      <c r="G57" s="36" t="s">
        <v>1</v>
      </c>
      <c r="H57" s="36"/>
    </row>
    <row r="58" spans="2:8" ht="13.95" customHeight="1" x14ac:dyDescent="0.3">
      <c r="B58" s="33"/>
      <c r="C58" s="90"/>
      <c r="D58" s="72"/>
      <c r="E58" s="93" t="s">
        <v>2</v>
      </c>
      <c r="F58" s="37">
        <v>1</v>
      </c>
      <c r="G58" s="46">
        <v>12</v>
      </c>
      <c r="H58" s="38"/>
    </row>
    <row r="59" spans="2:8" ht="14.4" x14ac:dyDescent="0.3">
      <c r="B59" s="33"/>
      <c r="C59" s="91"/>
      <c r="D59" s="73"/>
      <c r="E59" s="94"/>
      <c r="F59" s="39">
        <v>2</v>
      </c>
      <c r="G59" s="47">
        <v>6</v>
      </c>
      <c r="H59" s="40"/>
    </row>
    <row r="60" spans="2:8" ht="14.4" x14ac:dyDescent="0.3">
      <c r="B60" s="33"/>
      <c r="C60" s="91"/>
      <c r="D60" s="73"/>
      <c r="E60" s="94"/>
      <c r="F60" s="39">
        <v>3</v>
      </c>
      <c r="G60" s="47">
        <v>5</v>
      </c>
      <c r="H60" s="40"/>
    </row>
    <row r="61" spans="2:8" ht="15" thickBot="1" x14ac:dyDescent="0.35">
      <c r="B61" s="33"/>
      <c r="C61" s="91"/>
      <c r="D61" s="73"/>
      <c r="E61" s="95"/>
      <c r="F61" s="41" t="s">
        <v>3</v>
      </c>
      <c r="G61" s="48">
        <v>4.5</v>
      </c>
      <c r="H61" s="42"/>
    </row>
    <row r="62" spans="2:8" ht="15" thickBot="1" x14ac:dyDescent="0.35">
      <c r="B62" s="33"/>
      <c r="C62" s="92"/>
      <c r="D62" s="74"/>
      <c r="E62" s="43" t="s">
        <v>4</v>
      </c>
      <c r="F62" s="44" t="s">
        <v>5</v>
      </c>
      <c r="G62" s="49">
        <v>12</v>
      </c>
      <c r="H62" s="45"/>
    </row>
    <row r="63" spans="2:8" ht="7.05" customHeight="1" x14ac:dyDescent="0.3">
      <c r="B63" s="33"/>
      <c r="C63" s="33"/>
      <c r="D63" s="33"/>
      <c r="E63" s="33"/>
      <c r="F63" s="33"/>
      <c r="G63" s="33"/>
      <c r="H63" s="33"/>
    </row>
    <row r="64" spans="2:8" ht="10.050000000000001" customHeight="1" x14ac:dyDescent="0.3"/>
  </sheetData>
  <mergeCells count="7">
    <mergeCell ref="C57:E57"/>
    <mergeCell ref="C58:C62"/>
    <mergeCell ref="E58:E61"/>
    <mergeCell ref="C42:G42"/>
    <mergeCell ref="C43:G43"/>
    <mergeCell ref="C44:G44"/>
    <mergeCell ref="C45:G45"/>
  </mergeCells>
  <hyperlinks>
    <hyperlink ref="E45" r:id="rId1"/>
    <hyperlink ref="C45" r:id="rId2"/>
  </hyperlinks>
  <pageMargins left="0.74803149606299213" right="0.74803149606299213" top="0.98425196850393704" bottom="0.98425196850393704" header="0.51181102362204722" footer="0.51181102362204722"/>
  <pageSetup paperSize="9" scale="78" orientation="portrait" horizontalDpi="4294967292" verticalDpi="4294967292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Bon-Cde-New</vt:lpstr>
      <vt:lpstr>'Bon-Cde-New'!Zone_d_impression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BRODERS</dc:creator>
  <cp:lastModifiedBy>Alexis BRODERS</cp:lastModifiedBy>
  <cp:lastPrinted>2016-11-28T10:07:07Z</cp:lastPrinted>
  <dcterms:created xsi:type="dcterms:W3CDTF">2005-10-17T10:18:55Z</dcterms:created>
  <dcterms:modified xsi:type="dcterms:W3CDTF">2016-11-28T16:21:35Z</dcterms:modified>
</cp:coreProperties>
</file>